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'Sheet2'!$A$1:$G$38</definedName>
  </definedNames>
  <calcPr fullCalcOnLoad="1"/>
</workbook>
</file>

<file path=xl/sharedStrings.xml><?xml version="1.0" encoding="utf-8"?>
<sst xmlns="http://schemas.openxmlformats.org/spreadsheetml/2006/main" count="40" uniqueCount="39">
  <si>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</si>
  <si>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</si>
  <si>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</si>
  <si>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</si>
  <si>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</si>
  <si>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</si>
  <si>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</si>
  <si>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90%</t>
  </si>
  <si>
    <t>10%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</si>
  <si>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</si>
  <si>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</si>
  <si>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</si>
  <si>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</si>
  <si>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</si>
  <si>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</si>
  <si>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</si>
  <si>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</si>
  <si>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</si>
  <si>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</si>
  <si>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SANNICOLAU MARE</t>
  </si>
  <si>
    <t>SC SELFMED CLINIQUE SRL</t>
  </si>
  <si>
    <t>SPITALUL CLINIC JUDETEAN TIMISOARA</t>
  </si>
  <si>
    <t>SPITALUL MUNICIPAL LUGOJ</t>
  </si>
  <si>
    <t>CENTRUL MEDICAL DR. AL JABORY SRL</t>
  </si>
  <si>
    <t>SC MED LIFE SA</t>
  </si>
  <si>
    <t>ASOCIATIA ONCOHELP</t>
  </si>
  <si>
    <t>Total VALORI CONTRACT TRIM.II 2018</t>
  </si>
  <si>
    <t xml:space="preserve">SC BIRSASTEANU IMAGING SOLUTION SRL
</t>
  </si>
  <si>
    <t>TOTAL SUMA</t>
  </si>
  <si>
    <t>TOTAL PUNCTAJ CRITERIU EVALUARE</t>
  </si>
  <si>
    <t>TOTAL PUNCTAJ CRITERIU DISPONIBILITATE</t>
  </si>
  <si>
    <t>CENTRALIZATOR SERVICII PARACLINICE- IMAGISTICA / NR. PUNCTE, VALOAREA PUNCTULUI SI VALORI CONTRACT</t>
  </si>
  <si>
    <t>SCM NEUROMED-PUNCT DE LUCRU TIMISOARA, B-DUL 16 decembrie 1989</t>
  </si>
  <si>
    <t>SCM NEUROMED-PUNCT DE LUCRU TIMISOARA STR. LIVIU REBREANU</t>
  </si>
  <si>
    <t>VALOAREA UNUI PUNCT CRITERIU EVALUARE</t>
  </si>
  <si>
    <t>VALOAREA UNUI PUNCT CRITERIUL DISPONIBILITATE</t>
  </si>
  <si>
    <t>SC CENTRUL DE RADIOIMAGISTICA DR. BIRSASTEANU SRL - PUNCT DE LUCRU TIMISOARA, STR. STAN VIDRIGHIN</t>
  </si>
  <si>
    <t>SC CENTRUL DE RADIOIMAGISTICA DR. BIRSASTEANU SRL - PUNCT DE LUCRU TIMISOARA, STR. GH. ADAM</t>
  </si>
  <si>
    <t>SC CENTRUL DE RADIOIMAGISTICA BIRSASTEANU SRL - PUNCT DE LUCRU LUGOJ, STR. GH. DOJA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</si>
</sst>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75" zoomScalePageLayoutView="0" workbookViewId="0" topLeftCell="A1">
      <selection activeCell="A35" sqref="A35:IV38"/>
    </sheetView>
  </sheetViews>
  <sheetFormatPr defaultColWidth="9.140625" defaultRowHeight="12.75"/>
  <cols>
    <col min="1" max="1" width="10.8515625" style="9" customWidth="1"/>
    <col min="2" max="2" width="47.28125" style="9" customWidth="1"/>
    <col min="3" max="3" width="20.8515625" style="9" customWidth="1"/>
    <col min="4" max="4" width="22.7109375" style="15" customWidth="1"/>
    <col min="5" max="5" width="23.140625" style="15" customWidth="1"/>
    <col min="6" max="6" width="17.57421875" style="15" customWidth="1"/>
    <col min="7" max="7" width="19.8515625" style="22" customWidth="1"/>
    <col min="8" max="16384" width="9.140625" style="9" customWidth="1"/>
  </cols>
  <sheetData>
    <row r="1" spans="1:2" ht="24.75" customHeight="1">
      <c r="A1" s="8"/>
      <c r="B1" s="20"/>
    </row>
    <row r="2" spans="1:6" ht="19.5">
      <c r="A2" s="1" t="s">
        <v>31</v>
      </c>
      <c r="B2" s="1"/>
      <c r="C2" s="1"/>
      <c r="D2" s="2"/>
      <c r="E2" s="2"/>
      <c r="F2" s="2"/>
    </row>
    <row r="3" spans="4:7" ht="21.75" customHeight="1">
      <c r="D3" s="7" t="s">
        <v>7</v>
      </c>
      <c r="F3" s="7" t="s">
        <v>8</v>
      </c>
      <c r="G3" s="23"/>
    </row>
    <row r="4" spans="1:7" ht="103.5" customHeight="1">
      <c r="A4" s="11" t="s">
        <v>0</v>
      </c>
      <c r="B4" s="12" t="s">
        <v>1</v>
      </c>
      <c r="C4" s="12" t="s">
        <v>2</v>
      </c>
      <c r="D4" s="13" t="s">
        <v>3</v>
      </c>
      <c r="E4" s="12" t="s">
        <v>6</v>
      </c>
      <c r="F4" s="14" t="s">
        <v>4</v>
      </c>
      <c r="G4" s="24" t="s">
        <v>26</v>
      </c>
    </row>
    <row r="5" spans="1:7" ht="73.5" customHeight="1">
      <c r="A5" s="17">
        <v>1</v>
      </c>
      <c r="B5" s="27" t="s">
        <v>36</v>
      </c>
      <c r="C5" s="34">
        <v>1700.33</v>
      </c>
      <c r="D5" s="35">
        <f aca="true" t="shared" si="0" ref="D5:D27">C5*$C$31</f>
        <v>645939.549280842</v>
      </c>
      <c r="E5" s="35">
        <v>60</v>
      </c>
      <c r="F5" s="36">
        <f aca="true" t="shared" si="1" ref="F5:F27">E5*$F$31</f>
        <v>66418.9206153846</v>
      </c>
      <c r="G5" s="34">
        <f aca="true" t="shared" si="2" ref="G5:G27">D5+F5</f>
        <v>712358.4698962265</v>
      </c>
    </row>
    <row r="6" spans="1:7" ht="63.75" customHeight="1">
      <c r="A6" s="17">
        <v>2</v>
      </c>
      <c r="B6" s="27" t="s">
        <v>32</v>
      </c>
      <c r="C6" s="34">
        <v>1601.27</v>
      </c>
      <c r="D6" s="35">
        <f t="shared" si="0"/>
        <v>608307.5768097568</v>
      </c>
      <c r="E6" s="35">
        <v>60</v>
      </c>
      <c r="F6" s="36">
        <f t="shared" si="1"/>
        <v>66418.9206153846</v>
      </c>
      <c r="G6" s="34">
        <f t="shared" si="2"/>
        <v>674726.4974251414</v>
      </c>
    </row>
    <row r="7" spans="1:7" ht="60" customHeight="1">
      <c r="A7" s="17">
        <v>3</v>
      </c>
      <c r="B7" s="27" t="s">
        <v>10</v>
      </c>
      <c r="C7" s="34">
        <v>1068.67</v>
      </c>
      <c r="D7" s="35">
        <f t="shared" si="0"/>
        <v>405977.79144634126</v>
      </c>
      <c r="E7" s="35">
        <v>30</v>
      </c>
      <c r="F7" s="36">
        <f t="shared" si="1"/>
        <v>33209.4603076923</v>
      </c>
      <c r="G7" s="34">
        <f t="shared" si="2"/>
        <v>439187.25175403355</v>
      </c>
    </row>
    <row r="8" spans="1:7" ht="50.25" customHeight="1">
      <c r="A8" s="17">
        <v>4</v>
      </c>
      <c r="B8" s="27" t="s">
        <v>24</v>
      </c>
      <c r="C8" s="34">
        <v>695.16</v>
      </c>
      <c r="D8" s="35">
        <f t="shared" si="0"/>
        <v>264084.8171108373</v>
      </c>
      <c r="E8" s="35">
        <v>30</v>
      </c>
      <c r="F8" s="36">
        <f t="shared" si="1"/>
        <v>33209.4603076923</v>
      </c>
      <c r="G8" s="34">
        <f t="shared" si="2"/>
        <v>297294.2774185296</v>
      </c>
    </row>
    <row r="9" spans="1:7" ht="54.75" customHeight="1">
      <c r="A9" s="17">
        <v>5</v>
      </c>
      <c r="B9" s="27" t="s">
        <v>9</v>
      </c>
      <c r="C9" s="34">
        <v>602.5</v>
      </c>
      <c r="D9" s="35">
        <f t="shared" si="0"/>
        <v>228884.14510224914</v>
      </c>
      <c r="E9" s="35">
        <v>30</v>
      </c>
      <c r="F9" s="36">
        <f t="shared" si="1"/>
        <v>33209.4603076923</v>
      </c>
      <c r="G9" s="34">
        <f t="shared" si="2"/>
        <v>262093.60540994143</v>
      </c>
    </row>
    <row r="10" spans="1:7" ht="51.75" customHeight="1">
      <c r="A10" s="17">
        <v>6</v>
      </c>
      <c r="B10" s="27" t="s">
        <v>25</v>
      </c>
      <c r="C10" s="34">
        <v>597</v>
      </c>
      <c r="D10" s="35">
        <f t="shared" si="0"/>
        <v>226794.74626729084</v>
      </c>
      <c r="E10" s="35">
        <v>30</v>
      </c>
      <c r="F10" s="36">
        <f t="shared" si="1"/>
        <v>33209.4603076923</v>
      </c>
      <c r="G10" s="34">
        <f t="shared" si="2"/>
        <v>260004.20657498314</v>
      </c>
    </row>
    <row r="11" spans="1:7" ht="50.25" customHeight="1">
      <c r="A11" s="17">
        <v>7</v>
      </c>
      <c r="B11" s="27" t="s">
        <v>16</v>
      </c>
      <c r="C11" s="34">
        <v>599</v>
      </c>
      <c r="D11" s="35">
        <f t="shared" si="0"/>
        <v>227554.52766182114</v>
      </c>
      <c r="E11" s="35">
        <v>0</v>
      </c>
      <c r="F11" s="36">
        <f t="shared" si="1"/>
        <v>0</v>
      </c>
      <c r="G11" s="34">
        <f t="shared" si="2"/>
        <v>227554.52766182114</v>
      </c>
    </row>
    <row r="12" spans="1:7" ht="45.75" customHeight="1">
      <c r="A12" s="17">
        <v>8</v>
      </c>
      <c r="B12" s="27" t="s">
        <v>14</v>
      </c>
      <c r="C12" s="34">
        <v>394.33</v>
      </c>
      <c r="D12" s="35">
        <f t="shared" si="0"/>
        <v>149802.29865256415</v>
      </c>
      <c r="E12" s="35">
        <v>0</v>
      </c>
      <c r="F12" s="36">
        <f t="shared" si="1"/>
        <v>0</v>
      </c>
      <c r="G12" s="34">
        <f t="shared" si="2"/>
        <v>149802.29865256415</v>
      </c>
    </row>
    <row r="13" spans="1:7" ht="35.25" customHeight="1">
      <c r="A13" s="17">
        <v>9</v>
      </c>
      <c r="B13" s="27" t="s">
        <v>37</v>
      </c>
      <c r="C13" s="34">
        <v>294</v>
      </c>
      <c r="D13" s="35">
        <f t="shared" si="0"/>
        <v>111687.86499595227</v>
      </c>
      <c r="E13" s="35">
        <v>30</v>
      </c>
      <c r="F13" s="36">
        <f t="shared" si="1"/>
        <v>33209.4603076923</v>
      </c>
      <c r="G13" s="34">
        <f t="shared" si="2"/>
        <v>144897.32530364458</v>
      </c>
    </row>
    <row r="14" spans="1:7" ht="42.75" customHeight="1">
      <c r="A14" s="17">
        <v>10</v>
      </c>
      <c r="B14" s="27" t="s">
        <v>22</v>
      </c>
      <c r="C14" s="34">
        <v>265.5</v>
      </c>
      <c r="D14" s="35">
        <f t="shared" si="0"/>
        <v>100860.98012389567</v>
      </c>
      <c r="E14" s="35">
        <v>30</v>
      </c>
      <c r="F14" s="36">
        <f t="shared" si="1"/>
        <v>33209.4603076923</v>
      </c>
      <c r="G14" s="34">
        <f t="shared" si="2"/>
        <v>134070.44043158798</v>
      </c>
    </row>
    <row r="15" spans="1:7" ht="50.25" customHeight="1">
      <c r="A15" s="17">
        <v>11</v>
      </c>
      <c r="B15" s="27" t="s">
        <v>17</v>
      </c>
      <c r="C15" s="34">
        <v>348.41</v>
      </c>
      <c r="D15" s="35">
        <f t="shared" si="0"/>
        <v>132357.71783414876</v>
      </c>
      <c r="E15" s="35">
        <v>0</v>
      </c>
      <c r="F15" s="36">
        <f t="shared" si="1"/>
        <v>0</v>
      </c>
      <c r="G15" s="34">
        <f t="shared" si="2"/>
        <v>132357.71783414876</v>
      </c>
    </row>
    <row r="16" spans="1:7" ht="51" customHeight="1">
      <c r="A16" s="17">
        <v>12</v>
      </c>
      <c r="B16" s="27" t="s">
        <v>33</v>
      </c>
      <c r="C16" s="34">
        <v>205.69</v>
      </c>
      <c r="D16" s="35">
        <f t="shared" si="0"/>
        <v>78139.71752046743</v>
      </c>
      <c r="E16" s="35">
        <v>30</v>
      </c>
      <c r="F16" s="36">
        <f t="shared" si="1"/>
        <v>33209.4603076923</v>
      </c>
      <c r="G16" s="34">
        <f t="shared" si="2"/>
        <v>111349.17782815974</v>
      </c>
    </row>
    <row r="17" spans="1:7" ht="38.25" customHeight="1">
      <c r="A17" s="17">
        <v>13</v>
      </c>
      <c r="B17" s="27" t="s">
        <v>13</v>
      </c>
      <c r="C17" s="34">
        <v>188</v>
      </c>
      <c r="D17" s="35">
        <f t="shared" si="0"/>
        <v>71419.45108584703</v>
      </c>
      <c r="E17" s="35">
        <v>30</v>
      </c>
      <c r="F17" s="36">
        <f t="shared" si="1"/>
        <v>33209.4603076923</v>
      </c>
      <c r="G17" s="34">
        <f t="shared" si="2"/>
        <v>104628.91139353934</v>
      </c>
    </row>
    <row r="18" spans="1:7" ht="63.75" customHeight="1">
      <c r="A18" s="17">
        <v>14</v>
      </c>
      <c r="B18" s="27" t="s">
        <v>38</v>
      </c>
      <c r="C18" s="34">
        <v>270.16</v>
      </c>
      <c r="D18" s="35">
        <f t="shared" si="0"/>
        <v>102631.27077315125</v>
      </c>
      <c r="E18" s="35">
        <v>0</v>
      </c>
      <c r="F18" s="36">
        <f t="shared" si="1"/>
        <v>0</v>
      </c>
      <c r="G18" s="34">
        <f t="shared" si="2"/>
        <v>102631.27077315125</v>
      </c>
    </row>
    <row r="19" spans="1:7" ht="33" customHeight="1">
      <c r="A19" s="17">
        <v>15</v>
      </c>
      <c r="B19" s="27" t="s">
        <v>20</v>
      </c>
      <c r="C19" s="34">
        <v>268.12</v>
      </c>
      <c r="D19" s="35">
        <f t="shared" si="0"/>
        <v>101856.29375073036</v>
      </c>
      <c r="E19" s="35">
        <v>0</v>
      </c>
      <c r="F19" s="36">
        <f t="shared" si="1"/>
        <v>0</v>
      </c>
      <c r="G19" s="34">
        <f t="shared" si="2"/>
        <v>101856.29375073036</v>
      </c>
    </row>
    <row r="20" spans="1:7" ht="39.75" customHeight="1">
      <c r="A20" s="17">
        <v>16</v>
      </c>
      <c r="B20" s="27" t="s">
        <v>15</v>
      </c>
      <c r="C20" s="34">
        <v>178</v>
      </c>
      <c r="D20" s="35">
        <f t="shared" si="0"/>
        <v>67620.54411319559</v>
      </c>
      <c r="E20" s="35">
        <v>30</v>
      </c>
      <c r="F20" s="36">
        <f t="shared" si="1"/>
        <v>33209.4603076923</v>
      </c>
      <c r="G20" s="34">
        <f t="shared" si="2"/>
        <v>100830.00442088788</v>
      </c>
    </row>
    <row r="21" spans="1:7" ht="51.75" customHeight="1">
      <c r="A21" s="17">
        <v>17</v>
      </c>
      <c r="B21" s="27" t="s">
        <v>27</v>
      </c>
      <c r="C21" s="34">
        <v>243.16</v>
      </c>
      <c r="D21" s="35">
        <f t="shared" si="0"/>
        <v>92374.22194699236</v>
      </c>
      <c r="E21" s="35">
        <v>0</v>
      </c>
      <c r="F21" s="36">
        <f t="shared" si="1"/>
        <v>0</v>
      </c>
      <c r="G21" s="34">
        <f t="shared" si="2"/>
        <v>92374.22194699236</v>
      </c>
    </row>
    <row r="22" spans="1:7" ht="37.5" customHeight="1">
      <c r="A22" s="17">
        <v>18</v>
      </c>
      <c r="B22" s="27" t="s">
        <v>21</v>
      </c>
      <c r="C22" s="34">
        <v>153</v>
      </c>
      <c r="D22" s="35">
        <f t="shared" si="0"/>
        <v>58123.276681567</v>
      </c>
      <c r="E22" s="35">
        <v>0</v>
      </c>
      <c r="F22" s="36">
        <f t="shared" si="1"/>
        <v>0</v>
      </c>
      <c r="G22" s="34">
        <f t="shared" si="2"/>
        <v>58123.276681567</v>
      </c>
    </row>
    <row r="23" spans="1:7" ht="37.5">
      <c r="A23" s="17">
        <v>19</v>
      </c>
      <c r="B23" s="27" t="s">
        <v>23</v>
      </c>
      <c r="C23" s="34">
        <v>136.25</v>
      </c>
      <c r="D23" s="35">
        <f t="shared" si="0"/>
        <v>51760.10750237584</v>
      </c>
      <c r="E23" s="35">
        <v>0</v>
      </c>
      <c r="F23" s="36">
        <f t="shared" si="1"/>
        <v>0</v>
      </c>
      <c r="G23" s="34">
        <f t="shared" si="2"/>
        <v>51760.10750237584</v>
      </c>
    </row>
    <row r="24" spans="1:10" ht="33" customHeight="1">
      <c r="A24" s="17">
        <v>20</v>
      </c>
      <c r="B24" s="27" t="s">
        <v>18</v>
      </c>
      <c r="C24" s="34">
        <v>125.75</v>
      </c>
      <c r="D24" s="35">
        <f t="shared" si="0"/>
        <v>47771.25518109183</v>
      </c>
      <c r="E24" s="35">
        <v>0</v>
      </c>
      <c r="F24" s="36">
        <f t="shared" si="1"/>
        <v>0</v>
      </c>
      <c r="G24" s="34">
        <f t="shared" si="2"/>
        <v>47771.25518109183</v>
      </c>
      <c r="J24" s="27"/>
    </row>
    <row r="25" spans="1:7" ht="36.75" customHeight="1">
      <c r="A25" s="17">
        <v>21</v>
      </c>
      <c r="B25" s="27" t="s">
        <v>11</v>
      </c>
      <c r="C25" s="34">
        <v>112.1</v>
      </c>
      <c r="D25" s="35">
        <f t="shared" si="0"/>
        <v>42585.74716342262</v>
      </c>
      <c r="E25" s="35">
        <v>0</v>
      </c>
      <c r="F25" s="36">
        <f t="shared" si="1"/>
        <v>0</v>
      </c>
      <c r="G25" s="34">
        <f t="shared" si="2"/>
        <v>42585.74716342262</v>
      </c>
    </row>
    <row r="26" spans="1:7" ht="39" customHeight="1">
      <c r="A26" s="17">
        <v>22</v>
      </c>
      <c r="B26" s="27" t="s">
        <v>19</v>
      </c>
      <c r="C26" s="34">
        <v>108</v>
      </c>
      <c r="D26" s="35">
        <f t="shared" si="0"/>
        <v>41028.19530463553</v>
      </c>
      <c r="E26" s="35">
        <v>0</v>
      </c>
      <c r="F26" s="36">
        <f t="shared" si="1"/>
        <v>0</v>
      </c>
      <c r="G26" s="34">
        <f t="shared" si="2"/>
        <v>41028.19530463553</v>
      </c>
    </row>
    <row r="27" spans="1:7" ht="47.25" customHeight="1">
      <c r="A27" s="17">
        <v>23</v>
      </c>
      <c r="B27" s="27" t="s">
        <v>12</v>
      </c>
      <c r="C27" s="34">
        <v>73.56</v>
      </c>
      <c r="D27" s="35">
        <f t="shared" si="0"/>
        <v>27944.75969082398</v>
      </c>
      <c r="E27" s="35">
        <v>0</v>
      </c>
      <c r="F27" s="36">
        <f t="shared" si="1"/>
        <v>0</v>
      </c>
      <c r="G27" s="34">
        <f t="shared" si="2"/>
        <v>27944.75969082398</v>
      </c>
    </row>
    <row r="28" spans="1:7" ht="39.75" customHeight="1">
      <c r="A28" s="18"/>
      <c r="B28" s="19" t="s">
        <v>5</v>
      </c>
      <c r="C28" s="10">
        <f>SUM(C5:C27)</f>
        <v>10227.960000000001</v>
      </c>
      <c r="D28" s="10">
        <f>SUM(D5:D27)</f>
        <v>3885506.8559999997</v>
      </c>
      <c r="E28" s="10">
        <f>SUM(E5:E27)</f>
        <v>390</v>
      </c>
      <c r="F28" s="10">
        <f>SUM(F5:F27)</f>
        <v>431722.9839999999</v>
      </c>
      <c r="G28" s="10">
        <f>SUM(G5:G27)</f>
        <v>4317229.84</v>
      </c>
    </row>
    <row r="29" spans="1:7" ht="76.5" customHeight="1">
      <c r="A29" s="28"/>
      <c r="B29" s="31" t="s">
        <v>29</v>
      </c>
      <c r="C29" s="29">
        <f>C28</f>
        <v>10227.960000000001</v>
      </c>
      <c r="D29" s="6"/>
      <c r="E29" s="31" t="s">
        <v>30</v>
      </c>
      <c r="F29" s="10">
        <f>E28</f>
        <v>390</v>
      </c>
      <c r="G29" s="33"/>
    </row>
    <row r="30" spans="1:7" ht="42.75" customHeight="1">
      <c r="A30" s="28"/>
      <c r="B30" s="31" t="s">
        <v>28</v>
      </c>
      <c r="C30" s="29">
        <f>0.9*4317229.84</f>
        <v>3885506.856</v>
      </c>
      <c r="D30" s="6"/>
      <c r="E30" s="31" t="s">
        <v>28</v>
      </c>
      <c r="F30" s="32">
        <f>0.1*4317229.84</f>
        <v>431722.984</v>
      </c>
      <c r="G30" s="33"/>
    </row>
    <row r="31" spans="1:7" ht="69" customHeight="1">
      <c r="A31" s="28"/>
      <c r="B31" s="31" t="s">
        <v>34</v>
      </c>
      <c r="C31" s="30">
        <f>C30/C29</f>
        <v>379.8906972651438</v>
      </c>
      <c r="D31" s="6"/>
      <c r="E31" s="31" t="s">
        <v>35</v>
      </c>
      <c r="F31" s="32">
        <f>F30/F29</f>
        <v>1106.9820102564101</v>
      </c>
      <c r="G31" s="6"/>
    </row>
    <row r="32" spans="1:7" ht="27.75" customHeight="1">
      <c r="A32" s="28"/>
      <c r="B32" s="16"/>
      <c r="C32" s="6"/>
      <c r="D32" s="6"/>
      <c r="E32" s="6"/>
      <c r="F32" s="6"/>
      <c r="G32" s="6"/>
    </row>
    <row r="33" spans="1:7" ht="19.5">
      <c r="A33" s="3"/>
      <c r="B33" s="3"/>
      <c r="C33" s="3"/>
      <c r="G33" s="25"/>
    </row>
    <row r="34" ht="19.5">
      <c r="G34" s="25"/>
    </row>
    <row r="35" spans="3:7" ht="19.5">
      <c r="C35" s="5"/>
      <c r="D35" s="5"/>
      <c r="G35" s="25"/>
    </row>
    <row r="36" spans="3:7" ht="19.5">
      <c r="C36" s="5"/>
      <c r="D36" s="5"/>
      <c r="G36" s="25"/>
    </row>
    <row r="37" spans="3:7" ht="19.5">
      <c r="C37" s="5"/>
      <c r="D37" s="5"/>
      <c r="G37" s="25"/>
    </row>
    <row r="38" spans="3:7" ht="19.5">
      <c r="C38" s="21"/>
      <c r="G38" s="25"/>
    </row>
    <row r="39" ht="19.5">
      <c r="G39" s="25"/>
    </row>
    <row r="40" ht="19.5">
      <c r="G40" s="25"/>
    </row>
    <row r="41" ht="19.5">
      <c r="G41" s="25"/>
    </row>
    <row r="42" ht="19.5">
      <c r="G42" s="25"/>
    </row>
    <row r="43" ht="12.75">
      <c r="G43" s="26"/>
    </row>
    <row r="44" ht="12.75">
      <c r="G44" s="26"/>
    </row>
    <row r="45" ht="12.75">
      <c r="G45" s="26"/>
    </row>
    <row r="46" ht="12.75">
      <c r="G46" s="26"/>
    </row>
    <row r="47" ht="12.75">
      <c r="G47" s="26"/>
    </row>
    <row r="48" ht="12.75">
      <c r="G48" s="26"/>
    </row>
    <row r="49" ht="12.75">
      <c r="G49" s="26"/>
    </row>
    <row r="50" ht="12.75">
      <c r="G50" s="26"/>
    </row>
    <row r="51" ht="12.75">
      <c r="G51" s="26"/>
    </row>
    <row r="52" ht="12.75">
      <c r="G52" s="26"/>
    </row>
    <row r="53" ht="12.75">
      <c r="G53" s="26"/>
    </row>
    <row r="54" ht="12.75">
      <c r="G54" s="26"/>
    </row>
    <row r="55" ht="12.75">
      <c r="G55" s="26"/>
    </row>
    <row r="56" ht="12.75">
      <c r="G56" s="26"/>
    </row>
    <row r="57" spans="4:5" ht="12.75">
      <c r="D57" s="4"/>
      <c r="E57" s="4"/>
    </row>
    <row r="58" spans="4:5" ht="12.75">
      <c r="D58" s="4"/>
      <c r="E58" s="4"/>
    </row>
    <row r="61" spans="4:5" ht="12.75">
      <c r="D61" s="4"/>
      <c r="E61" s="4"/>
    </row>
  </sheetData>
  <sheetProtection/>
  <printOptions/>
  <pageMargins left="0.16" right="0.2" top="0.16" bottom="0.16" header="0.5" footer="0.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2018-05-08T05:21:50Z</cp:lastPrinted>
  <dcterms:created xsi:type="dcterms:W3CDTF">2004-01-09T07:03:24Z</dcterms:created>
  <dcterms:modified xsi:type="dcterms:W3CDTF">2018-05-09T07:13:45Z</dcterms:modified>
  <cp:category/>
  <cp:version/>
  <cp:contentType/>
  <cp:contentStatus/>
</cp:coreProperties>
</file>